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TR.1" sheetId="1" r:id="rId1"/>
    <sheet name="STR.2" sheetId="2" r:id="rId2"/>
    <sheet name="STR.3" sheetId="3" r:id="rId3"/>
    <sheet name="STR.4" sheetId="4" r:id="rId4"/>
    <sheet name="STR.5" sheetId="5" r:id="rId5"/>
    <sheet name="STR.6" sheetId="6" r:id="rId6"/>
  </sheets>
  <definedNames/>
  <calcPr fullCalcOnLoad="1"/>
</workbook>
</file>

<file path=xl/sharedStrings.xml><?xml version="1.0" encoding="utf-8"?>
<sst xmlns="http://schemas.openxmlformats.org/spreadsheetml/2006/main" count="276" uniqueCount="209">
  <si>
    <t>REDNI BROJ</t>
  </si>
  <si>
    <t>1.</t>
  </si>
  <si>
    <t>2.</t>
  </si>
  <si>
    <t>2.2.</t>
  </si>
  <si>
    <t>2.3.</t>
  </si>
  <si>
    <t>3.</t>
  </si>
  <si>
    <t>MATERIJAL ZA ČIŠĆENJE</t>
  </si>
  <si>
    <t>KONTO</t>
  </si>
  <si>
    <t>NAZIV</t>
  </si>
  <si>
    <t xml:space="preserve">         </t>
  </si>
  <si>
    <t>OZNAKA  CPV</t>
  </si>
  <si>
    <t>80422200-0</t>
  </si>
  <si>
    <t>UREDSKI MATERIJAL I OST.M. RASH</t>
  </si>
  <si>
    <t>"</t>
  </si>
  <si>
    <t>Fotokopirni papir</t>
  </si>
  <si>
    <t>21125691-5</t>
  </si>
  <si>
    <t>Razni tiskani materijal, obrasci</t>
  </si>
  <si>
    <t>22900000-9</t>
  </si>
  <si>
    <t>Registri</t>
  </si>
  <si>
    <t>22810000-1</t>
  </si>
  <si>
    <t>Mape</t>
  </si>
  <si>
    <t>22852000-7</t>
  </si>
  <si>
    <t>30125100-2</t>
  </si>
  <si>
    <t>PLANIRANA VRIJEDNOST SA  PDV-om</t>
  </si>
  <si>
    <t>PROCIJENJENA VRIJEDNOST  BEZ PDV-a</t>
  </si>
  <si>
    <t>PLANIRANA VRIJEDNOST SA   PDV-om</t>
  </si>
  <si>
    <t>Omotnice</t>
  </si>
  <si>
    <t>21232300-1</t>
  </si>
  <si>
    <t>Fascikle</t>
  </si>
  <si>
    <t>22851000-0</t>
  </si>
  <si>
    <t>22213000-6</t>
  </si>
  <si>
    <t>24513000-3</t>
  </si>
  <si>
    <t>NASTAVNI MATERIJAL</t>
  </si>
  <si>
    <t>PEDAGOŠKA DOKUMENTACIJA</t>
  </si>
  <si>
    <t>Tiskani mat. zaštićen od krivotv., svjedodžbe</t>
  </si>
  <si>
    <t>22450000-9</t>
  </si>
  <si>
    <t>Matične knjige, imenici</t>
  </si>
  <si>
    <t>23211000-9</t>
  </si>
  <si>
    <t>MAT. I DJEL. ZA TEK. I INV. ODRŽAVANJE</t>
  </si>
  <si>
    <t>Materijal za bojanje</t>
  </si>
  <si>
    <t>24300000-7</t>
  </si>
  <si>
    <t>28421100-0</t>
  </si>
  <si>
    <t>Staklo prozorsko, ravno</t>
  </si>
  <si>
    <t>26120000-5</t>
  </si>
  <si>
    <t>Žarulje</t>
  </si>
  <si>
    <t>31531006-7</t>
  </si>
  <si>
    <t>Slavine</t>
  </si>
  <si>
    <t>28511100-8</t>
  </si>
  <si>
    <t>Vodokotlići</t>
  </si>
  <si>
    <t>26214320-0</t>
  </si>
  <si>
    <t>Bojleri</t>
  </si>
  <si>
    <t>28221210-2</t>
  </si>
  <si>
    <t>Brave, ključevi</t>
  </si>
  <si>
    <t>28630000-7</t>
  </si>
  <si>
    <t>Prozori PVC</t>
  </si>
  <si>
    <t>25234000-0</t>
  </si>
  <si>
    <t>SITAN INVENTAR</t>
  </si>
  <si>
    <t>Sitna uredska oprema, metalna</t>
  </si>
  <si>
    <t>28522200-9</t>
  </si>
  <si>
    <t>Oprema za pisaće stolove</t>
  </si>
  <si>
    <t>25222300-0</t>
  </si>
  <si>
    <t>Alati kompleti</t>
  </si>
  <si>
    <t>28622940-9</t>
  </si>
  <si>
    <t>Električna glačala</t>
  </si>
  <si>
    <t>29713500-5</t>
  </si>
  <si>
    <t>Aparat za šišanje</t>
  </si>
  <si>
    <t>29712120-0</t>
  </si>
  <si>
    <t>Aparat za sušenje kose</t>
  </si>
  <si>
    <t>29712210-8</t>
  </si>
  <si>
    <t>Laserski pisaći</t>
  </si>
  <si>
    <t>30233231-9</t>
  </si>
  <si>
    <t>USLUGE TELEFONA, POŠTE I PRIJEVOZA</t>
  </si>
  <si>
    <t>USLUGE TELEFONA I TELEFAKSA</t>
  </si>
  <si>
    <t>64210000-1</t>
  </si>
  <si>
    <t>POŠTARINA</t>
  </si>
  <si>
    <t>64110000-0</t>
  </si>
  <si>
    <t>50532000-3</t>
  </si>
  <si>
    <t>74313000-6</t>
  </si>
  <si>
    <t>USLUGE PROMIDŽBE I INFORMIRANJA</t>
  </si>
  <si>
    <t>74422000-3</t>
  </si>
  <si>
    <t>TISAK, OGLASI, NATJEČAJI</t>
  </si>
  <si>
    <t>78100000-8</t>
  </si>
  <si>
    <t>KOMUNALNE USLUGE</t>
  </si>
  <si>
    <t>OPSKRBA VODOM</t>
  </si>
  <si>
    <t>65111000-4</t>
  </si>
  <si>
    <t>IZNOŠENJE I ODVOZ SMEĆA</t>
  </si>
  <si>
    <t>74744000-6</t>
  </si>
  <si>
    <t>DERATIZACIJA I DEZINSEKCIJA</t>
  </si>
  <si>
    <t>74721000-9</t>
  </si>
  <si>
    <t>74614000-6</t>
  </si>
  <si>
    <t>OST.KOM.USL.- KOMUNALNE NAKNADE</t>
  </si>
  <si>
    <t>74800000-7</t>
  </si>
  <si>
    <t>NAJAMNINE</t>
  </si>
  <si>
    <t>ZDRAVSTVENE USLUGE</t>
  </si>
  <si>
    <t>ZDRAVSTVENI PREGLEDI DJELATNIKA</t>
  </si>
  <si>
    <t>85100000-0</t>
  </si>
  <si>
    <t>ZDRAVSTVENO OSIGURANJE UČENIKA</t>
  </si>
  <si>
    <t>66311200-1</t>
  </si>
  <si>
    <t>INTELEKTUALNE I OSOBNE USLUGE</t>
  </si>
  <si>
    <t>RAČUNALNE USLUGE</t>
  </si>
  <si>
    <t>ODRŽAVANJE RAČUNALNIH PROGRAMA</t>
  </si>
  <si>
    <t>72520000-6</t>
  </si>
  <si>
    <t>OSTALE USLUGE</t>
  </si>
  <si>
    <t>GRAFIČKE, TISKARSKE USLUGE</t>
  </si>
  <si>
    <t>74831210-8</t>
  </si>
  <si>
    <t>74870000-8</t>
  </si>
  <si>
    <t>REPREZENTACIJA</t>
  </si>
  <si>
    <t>OSTALI NESPOM. RASHODI POSLOV.</t>
  </si>
  <si>
    <t>OSTALI RASHODI- ŽUPANIJA</t>
  </si>
  <si>
    <t>USLUGE PLATNOG PROMETA</t>
  </si>
  <si>
    <t>66110000-4</t>
  </si>
  <si>
    <t>2.4.</t>
  </si>
  <si>
    <t>Spajalice, kem. olovke,markeri i sl.</t>
  </si>
  <si>
    <t>MATERIJAL I SIROVINE</t>
  </si>
  <si>
    <t>Električna energija</t>
  </si>
  <si>
    <t>El. kabeli, priključ. kutije</t>
  </si>
  <si>
    <t>Ostali djelovi</t>
  </si>
  <si>
    <t>30217100-4</t>
  </si>
  <si>
    <t>Djelovi za školska računala</t>
  </si>
  <si>
    <t>RADNA I SPORTSKA ODJEĆA I OBUĆA</t>
  </si>
  <si>
    <t>Radna odjeća i obuća</t>
  </si>
  <si>
    <t>Sportska odjeća i obuća</t>
  </si>
  <si>
    <t>18110000-3, 19310000-2</t>
  </si>
  <si>
    <t>18412000-0, 19320000-5</t>
  </si>
  <si>
    <t>USL.TEKUĆEG I INVEST. ODRŽAVANJA</t>
  </si>
  <si>
    <t>USL.TEK. I INVEST. ODRŽAV. - ŠKOLE</t>
  </si>
  <si>
    <t>USL.TEK. I INVEST. ODRŽAV. - OPREME   ( Čagalj i ostali)</t>
  </si>
  <si>
    <t>OST. USL.- NADZOR ZAŠTITE NA RADU (Ingatest i ostalo)</t>
  </si>
  <si>
    <t>ELEKTR. MEDIJI, (HTV pretpl. I Portal-moje obraz)</t>
  </si>
  <si>
    <t>ZAKUP JPP - KLIME</t>
  </si>
  <si>
    <t>NAJAMNINA ZA PRAKTIKUM U DOVERSKU</t>
  </si>
  <si>
    <t>NAJAMNINA ZA SPORTSKU DVORANU</t>
  </si>
  <si>
    <t>UGOVORI O DJELU</t>
  </si>
  <si>
    <t>LITERATURA- (ČASOPISI)</t>
  </si>
  <si>
    <t>MATERIJAL ZA HIGIJENSKE POTREBE I NJEGU</t>
  </si>
  <si>
    <t>UKUPNO ENERGIJA</t>
  </si>
  <si>
    <t>ČLANARINE</t>
  </si>
  <si>
    <t>Ravnatelj:</t>
  </si>
  <si>
    <t>PROCIJENJ. VRIJED.   bez PDV-a</t>
  </si>
  <si>
    <t>PLANIRANA VRIJED.  sa  PDV-om</t>
  </si>
  <si>
    <t>USL. ČUVANJA IMOVINE</t>
  </si>
  <si>
    <t>RASHODI PROTOKOLA (VIJENCI, CVIJEĆE</t>
  </si>
  <si>
    <t>Plin propan-butan, u boci</t>
  </si>
  <si>
    <t xml:space="preserve">UREDSKI MATERIJAL </t>
  </si>
  <si>
    <t>Toneri u kazetama, CD</t>
  </si>
  <si>
    <t>MAT. I DJEL. ZA TEK. ODRŽ. OPREME</t>
  </si>
  <si>
    <t>MAT. I DJEL. ZA TEK. ODRŽAV. ŠKOLE</t>
  </si>
  <si>
    <t>1.1.</t>
  </si>
  <si>
    <t>SLUŽBENA PUTOVANJA</t>
  </si>
  <si>
    <t>Dnevnice za sl. put u zemlji</t>
  </si>
  <si>
    <t>Nakn.za smještaj na sl.putu u zemlji</t>
  </si>
  <si>
    <t>Nakn.za prijevoz na sl. putu u zemlji</t>
  </si>
  <si>
    <t>1.2.</t>
  </si>
  <si>
    <t>STRUČNO USAVRŠAVANJE ZAPOL.</t>
  </si>
  <si>
    <t>Seminari, savjetovanja i simpoziji</t>
  </si>
  <si>
    <t>80422200-1</t>
  </si>
  <si>
    <t>80422200-2</t>
  </si>
  <si>
    <t>80422200-3</t>
  </si>
  <si>
    <t>80530000-0</t>
  </si>
  <si>
    <t>RASHODI ZA MATERIJAL I ENERGIJU</t>
  </si>
  <si>
    <t>2.1.</t>
  </si>
  <si>
    <t>2.1.1.</t>
  </si>
  <si>
    <t>Nastavni materijal za frizere</t>
  </si>
  <si>
    <t>Nastavni materijal za kozmetičare</t>
  </si>
  <si>
    <t>Nastavni materijal za pedikere</t>
  </si>
  <si>
    <t>Nastavni materijal za fotografe</t>
  </si>
  <si>
    <t>Nastavni materijal za modne tehničare</t>
  </si>
  <si>
    <t>Nastavni materijal za optičare</t>
  </si>
  <si>
    <t>Nastavni materijal za krojače</t>
  </si>
  <si>
    <t>Nastavni materijal za galanteriju</t>
  </si>
  <si>
    <t>Nastavni materijal za kem.laboratorij</t>
  </si>
  <si>
    <t>2.1.2.</t>
  </si>
  <si>
    <t>2.1.3.</t>
  </si>
  <si>
    <t>2.1.4.</t>
  </si>
  <si>
    <t>2.1.5.</t>
  </si>
  <si>
    <t>2.1.6.</t>
  </si>
  <si>
    <t xml:space="preserve">                                                         NAKNADE TROŠKOVA ZAPOSLENIMA</t>
  </si>
  <si>
    <t>OSTALI MAT. I DJEL. ZA TEK. ODRŽ.</t>
  </si>
  <si>
    <t>2.4.1.</t>
  </si>
  <si>
    <t>2.4.2.</t>
  </si>
  <si>
    <t>2.4.3.</t>
  </si>
  <si>
    <t>2.5.</t>
  </si>
  <si>
    <t>2.6.</t>
  </si>
  <si>
    <t>RASHODI ZA USLUGE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</si>
  <si>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</si>
  <si>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</si>
  <si>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</si>
  <si>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</si>
  <si>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</si>
  <si>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</si>
  <si>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</si>
  <si>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</si>
  <si>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</si>
  <si>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</si>
  <si>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</si>
  <si>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3.8.</t>
  </si>
  <si>
    <t>3.9.</t>
  </si>
  <si>
    <t>5.</t>
  </si>
  <si>
    <t>5.1.</t>
  </si>
  <si>
    <t xml:space="preserve">  PLANA NABAVE     OBRTNIČKE  ŠKOLE - SPLIT  ZA 2016.               </t>
  </si>
  <si>
    <t>80530000-8</t>
  </si>
  <si>
    <t>OSTALI NESPOMENUTI RASHODI POSLOV.</t>
  </si>
  <si>
    <t>OSTALI FINANCIJSKI RASHODI</t>
  </si>
  <si>
    <t>5200000-9</t>
  </si>
  <si>
    <t>__________________</t>
  </si>
  <si>
    <t>Davor Kulić, dipl.ing.</t>
  </si>
  <si>
    <t>09310000-5</t>
  </si>
  <si>
    <t>Klasa:003-06/15-01</t>
  </si>
  <si>
    <t>Ur. broj:2181-118-15-03/5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</si>
</sst>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"/>
    <numFmt numFmtId="166" formatCode="#,##0.00\ &quot;kn&quot;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16" fontId="0" fillId="34" borderId="10" xfId="0" applyNumberForma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6" borderId="10" xfId="0" applyFill="1" applyBorder="1" applyAlignment="1">
      <alignment horizontal="center"/>
    </xf>
    <xf numFmtId="4" fontId="6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4" fontId="0" fillId="37" borderId="10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16" fontId="3" fillId="38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4" fontId="3" fillId="38" borderId="10" xfId="0" applyNumberFormat="1" applyFont="1" applyFill="1" applyBorder="1" applyAlignment="1">
      <alignment horizontal="right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8" borderId="10" xfId="0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horizontal="right" vertical="center" wrapText="1"/>
    </xf>
    <xf numFmtId="0" fontId="0" fillId="37" borderId="10" xfId="0" applyFont="1" applyFill="1" applyBorder="1" applyAlignment="1">
      <alignment horizontal="center" vertical="center" wrapText="1"/>
    </xf>
    <xf numFmtId="4" fontId="0" fillId="37" borderId="10" xfId="0" applyNumberFormat="1" applyFill="1" applyBorder="1" applyAlignment="1">
      <alignment horizontal="right" vertical="center" wrapText="1"/>
    </xf>
    <xf numFmtId="49" fontId="0" fillId="37" borderId="10" xfId="0" applyNumberFormat="1" applyFont="1" applyFill="1" applyBorder="1" applyAlignment="1">
      <alignment horizontal="center"/>
    </xf>
    <xf numFmtId="4" fontId="0" fillId="37" borderId="10" xfId="0" applyNumberFormat="1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3" fillId="38" borderId="10" xfId="0" applyFont="1" applyFill="1" applyBorder="1" applyAlignment="1">
      <alignment/>
    </xf>
    <xf numFmtId="4" fontId="6" fillId="38" borderId="10" xfId="0" applyNumberFormat="1" applyFont="1" applyFill="1" applyBorder="1" applyAlignment="1">
      <alignment horizontal="right"/>
    </xf>
    <xf numFmtId="14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4" fontId="0" fillId="37" borderId="10" xfId="0" applyNumberFormat="1" applyFont="1" applyFill="1" applyBorder="1" applyAlignment="1">
      <alignment horizontal="right"/>
    </xf>
    <xf numFmtId="0" fontId="5" fillId="37" borderId="10" xfId="0" applyFont="1" applyFill="1" applyBorder="1" applyAlignment="1">
      <alignment/>
    </xf>
    <xf numFmtId="0" fontId="3" fillId="38" borderId="0" xfId="0" applyFont="1" applyFill="1" applyAlignment="1">
      <alignment/>
    </xf>
    <xf numFmtId="4" fontId="5" fillId="37" borderId="10" xfId="0" applyNumberFormat="1" applyFont="1" applyFill="1" applyBorder="1" applyAlignment="1">
      <alignment horizontal="right"/>
    </xf>
    <xf numFmtId="4" fontId="3" fillId="38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7" borderId="10" xfId="0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right" vertical="center" wrapText="1"/>
    </xf>
    <xf numFmtId="2" fontId="3" fillId="38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 horizontal="right"/>
    </xf>
    <xf numFmtId="4" fontId="6" fillId="37" borderId="10" xfId="0" applyNumberFormat="1" applyFont="1" applyFill="1" applyBorder="1" applyAlignment="1">
      <alignment/>
    </xf>
    <xf numFmtId="4" fontId="6" fillId="37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9" fontId="0" fillId="36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2" fontId="0" fillId="37" borderId="10" xfId="0" applyNumberFormat="1" applyFont="1" applyFill="1" applyBorder="1" applyAlignment="1">
      <alignment horizontal="righ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37" borderId="10" xfId="0" applyFont="1" applyFill="1" applyBorder="1" applyAlignment="1">
      <alignment horizontal="left" vertical="center" wrapText="1"/>
    </xf>
    <xf numFmtId="4" fontId="3" fillId="38" borderId="10" xfId="0" applyNumberFormat="1" applyFont="1" applyFill="1" applyBorder="1" applyAlignment="1">
      <alignment horizontal="left"/>
    </xf>
    <xf numFmtId="49" fontId="0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7" fillId="37" borderId="10" xfId="0" applyFont="1" applyFill="1" applyBorder="1" applyAlignment="1">
      <alignment horizontal="center"/>
    </xf>
    <xf numFmtId="0" fontId="46" fillId="37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/>
    </xf>
    <xf numFmtId="4" fontId="47" fillId="36" borderId="10" xfId="0" applyNumberFormat="1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8" fillId="36" borderId="0" xfId="0" applyFont="1" applyFill="1" applyAlignment="1">
      <alignment/>
    </xf>
    <xf numFmtId="0" fontId="6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4" fontId="6" fillId="38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49" fillId="38" borderId="10" xfId="0" applyFont="1" applyFill="1" applyBorder="1" applyAlignment="1">
      <alignment horizontal="center"/>
    </xf>
    <xf numFmtId="0" fontId="47" fillId="38" borderId="10" xfId="0" applyFont="1" applyFill="1" applyBorder="1" applyAlignment="1">
      <alignment/>
    </xf>
    <xf numFmtId="4" fontId="49" fillId="38" borderId="10" xfId="0" applyNumberFormat="1" applyFont="1" applyFill="1" applyBorder="1" applyAlignment="1">
      <alignment/>
    </xf>
    <xf numFmtId="0" fontId="48" fillId="38" borderId="0" xfId="0" applyFont="1" applyFill="1" applyAlignment="1">
      <alignment/>
    </xf>
    <xf numFmtId="0" fontId="0" fillId="25" borderId="0" xfId="0" applyFill="1" applyAlignment="1">
      <alignment horizontal="center"/>
    </xf>
    <xf numFmtId="0" fontId="0" fillId="25" borderId="10" xfId="0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6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9" fontId="6" fillId="36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2" fontId="0" fillId="25" borderId="10" xfId="0" applyNumberFormat="1" applyFill="1" applyBorder="1" applyAlignment="1">
      <alignment horizontal="right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 horizontal="right"/>
    </xf>
    <xf numFmtId="0" fontId="0" fillId="8" borderId="10" xfId="0" applyFill="1" applyBorder="1" applyAlignment="1">
      <alignment horizontal="center"/>
    </xf>
    <xf numFmtId="16" fontId="3" fillId="8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 horizontal="center"/>
    </xf>
    <xf numFmtId="4" fontId="5" fillId="37" borderId="10" xfId="0" applyNumberFormat="1" applyFont="1" applyFill="1" applyBorder="1" applyAlignment="1">
      <alignment/>
    </xf>
    <xf numFmtId="4" fontId="6" fillId="25" borderId="10" xfId="0" applyNumberFormat="1" applyFont="1" applyFill="1" applyBorder="1" applyAlignment="1">
      <alignment horizontal="right"/>
    </xf>
    <xf numFmtId="0" fontId="6" fillId="25" borderId="10" xfId="0" applyFont="1" applyFill="1" applyBorder="1" applyAlignment="1">
      <alignment/>
    </xf>
    <xf numFmtId="4" fontId="3" fillId="25" borderId="10" xfId="0" applyNumberFormat="1" applyFont="1" applyFill="1" applyBorder="1" applyAlignment="1">
      <alignment/>
    </xf>
    <xf numFmtId="4" fontId="3" fillId="25" borderId="10" xfId="0" applyNumberFormat="1" applyFont="1" applyFill="1" applyBorder="1" applyAlignment="1">
      <alignment horizontal="right"/>
    </xf>
    <xf numFmtId="43" fontId="0" fillId="25" borderId="10" xfId="0" applyNumberFormat="1" applyFill="1" applyBorder="1" applyAlignment="1">
      <alignment horizontal="right" vertical="center" wrapText="1"/>
    </xf>
    <xf numFmtId="43" fontId="0" fillId="25" borderId="10" xfId="0" applyNumberForma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4" fontId="3" fillId="37" borderId="10" xfId="0" applyNumberFormat="1" applyFont="1" applyFill="1" applyBorder="1" applyAlignment="1">
      <alignment horizontal="right" vertical="center" wrapText="1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9.8515625" style="0" customWidth="1"/>
    <col min="2" max="2" width="13.57421875" style="0" customWidth="1"/>
    <col min="3" max="3" width="35.00390625" style="0" customWidth="1"/>
    <col min="4" max="4" width="17.00390625" style="0" customWidth="1"/>
    <col min="5" max="5" width="18.28125" style="0" customWidth="1"/>
    <col min="6" max="6" width="34.00390625" style="0" customWidth="1"/>
  </cols>
  <sheetData>
    <row r="1" ht="2.25" customHeight="1">
      <c r="A1" s="4"/>
    </row>
    <row r="2" spans="1:2" ht="15">
      <c r="A2" s="4"/>
      <c r="B2" s="70" t="s">
        <v>207</v>
      </c>
    </row>
    <row r="3" ht="12.75">
      <c r="B3" s="70" t="s">
        <v>208</v>
      </c>
    </row>
    <row r="4" ht="12.75">
      <c r="B4" s="70"/>
    </row>
    <row r="6" spans="1:6" ht="20.25" customHeight="1">
      <c r="A6" s="143" t="s">
        <v>199</v>
      </c>
      <c r="B6" s="143"/>
      <c r="C6" s="143"/>
      <c r="D6" s="143"/>
      <c r="E6" s="143"/>
      <c r="F6" s="143"/>
    </row>
    <row r="7" spans="1:6" ht="17.25" customHeight="1" hidden="1">
      <c r="A7" s="143"/>
      <c r="B7" s="143"/>
      <c r="C7" s="143"/>
      <c r="D7" s="143"/>
      <c r="E7" s="143"/>
      <c r="F7" s="143"/>
    </row>
    <row r="8" spans="1:6" ht="21" customHeight="1" hidden="1">
      <c r="A8" s="23"/>
      <c r="B8" s="23"/>
      <c r="C8" s="23"/>
      <c r="D8" s="23"/>
      <c r="E8" s="23"/>
      <c r="F8" s="23"/>
    </row>
    <row r="9" spans="1:6" ht="22.5" customHeight="1">
      <c r="A9" s="67" t="s">
        <v>0</v>
      </c>
      <c r="B9" s="67" t="s">
        <v>7</v>
      </c>
      <c r="C9" s="67" t="s">
        <v>8</v>
      </c>
      <c r="D9" s="67" t="s">
        <v>138</v>
      </c>
      <c r="E9" s="67" t="s">
        <v>139</v>
      </c>
      <c r="F9" s="67" t="s">
        <v>10</v>
      </c>
    </row>
    <row r="10" spans="1:7" s="114" customFormat="1" ht="27" customHeight="1">
      <c r="A10" s="109" t="s">
        <v>1</v>
      </c>
      <c r="B10" s="110">
        <v>321</v>
      </c>
      <c r="C10" s="111" t="s">
        <v>176</v>
      </c>
      <c r="D10" s="136">
        <f aca="true" t="shared" si="0" ref="D10:D19">E10/1.25</f>
        <v>40544</v>
      </c>
      <c r="E10" s="135">
        <v>50680</v>
      </c>
      <c r="F10" s="112"/>
      <c r="G10" s="113"/>
    </row>
    <row r="11" spans="1:6" s="108" customFormat="1" ht="21" customHeight="1">
      <c r="A11" s="105" t="s">
        <v>147</v>
      </c>
      <c r="B11" s="105">
        <v>3211</v>
      </c>
      <c r="C11" s="106" t="s">
        <v>148</v>
      </c>
      <c r="D11" s="107">
        <f t="shared" si="0"/>
        <v>30144</v>
      </c>
      <c r="E11" s="107">
        <v>37680</v>
      </c>
      <c r="F11" s="105" t="s">
        <v>11</v>
      </c>
    </row>
    <row r="12" spans="1:6" s="92" customFormat="1" ht="21" customHeight="1">
      <c r="A12" s="100"/>
      <c r="B12" s="101">
        <v>32111</v>
      </c>
      <c r="C12" s="39" t="s">
        <v>149</v>
      </c>
      <c r="D12" s="130">
        <f t="shared" si="0"/>
        <v>15200</v>
      </c>
      <c r="E12" s="130">
        <v>19000</v>
      </c>
      <c r="F12" s="101" t="s">
        <v>155</v>
      </c>
    </row>
    <row r="13" spans="1:6" s="92" customFormat="1" ht="21" customHeight="1">
      <c r="A13" s="100"/>
      <c r="B13" s="101">
        <v>32113</v>
      </c>
      <c r="C13" s="39" t="s">
        <v>150</v>
      </c>
      <c r="D13" s="130">
        <f t="shared" si="0"/>
        <v>10400</v>
      </c>
      <c r="E13" s="130">
        <v>13000</v>
      </c>
      <c r="F13" s="101" t="s">
        <v>156</v>
      </c>
    </row>
    <row r="14" spans="1:6" s="92" customFormat="1" ht="21" customHeight="1">
      <c r="A14" s="100"/>
      <c r="B14" s="101">
        <v>32115</v>
      </c>
      <c r="C14" s="39" t="s">
        <v>151</v>
      </c>
      <c r="D14" s="130">
        <f t="shared" si="0"/>
        <v>4544</v>
      </c>
      <c r="E14" s="130">
        <v>5680</v>
      </c>
      <c r="F14" s="101" t="s">
        <v>157</v>
      </c>
    </row>
    <row r="15" spans="1:6" s="104" customFormat="1" ht="21" customHeight="1">
      <c r="A15" s="102" t="s">
        <v>152</v>
      </c>
      <c r="B15" s="102">
        <v>3213</v>
      </c>
      <c r="C15" s="52" t="s">
        <v>153</v>
      </c>
      <c r="D15" s="103">
        <f t="shared" si="0"/>
        <v>10400</v>
      </c>
      <c r="E15" s="103">
        <v>13000</v>
      </c>
      <c r="F15" s="102" t="s">
        <v>158</v>
      </c>
    </row>
    <row r="16" spans="1:6" s="92" customFormat="1" ht="21" customHeight="1">
      <c r="A16" s="100"/>
      <c r="B16" s="101">
        <v>32131</v>
      </c>
      <c r="C16" s="39" t="s">
        <v>154</v>
      </c>
      <c r="D16" s="77">
        <f t="shared" si="0"/>
        <v>10400</v>
      </c>
      <c r="E16" s="130">
        <v>13000</v>
      </c>
      <c r="F16" s="101" t="s">
        <v>200</v>
      </c>
    </row>
    <row r="17" spans="1:6" s="114" customFormat="1" ht="21" customHeight="1">
      <c r="A17" s="115" t="s">
        <v>2</v>
      </c>
      <c r="B17" s="115">
        <v>322</v>
      </c>
      <c r="C17" s="116" t="s">
        <v>159</v>
      </c>
      <c r="D17" s="117">
        <f t="shared" si="0"/>
        <v>281200</v>
      </c>
      <c r="E17" s="117">
        <v>351500</v>
      </c>
      <c r="F17" s="115"/>
    </row>
    <row r="18" spans="1:6" ht="20.25" customHeight="1">
      <c r="A18" s="36" t="s">
        <v>160</v>
      </c>
      <c r="B18" s="36">
        <v>3221</v>
      </c>
      <c r="C18" s="52" t="s">
        <v>12</v>
      </c>
      <c r="D18" s="60">
        <f t="shared" si="0"/>
        <v>133132</v>
      </c>
      <c r="E18" s="60">
        <v>166415</v>
      </c>
      <c r="F18" s="68"/>
    </row>
    <row r="19" spans="1:6" s="99" customFormat="1" ht="20.25" customHeight="1">
      <c r="A19" s="95" t="s">
        <v>161</v>
      </c>
      <c r="B19" s="95">
        <v>32211</v>
      </c>
      <c r="C19" s="96" t="s">
        <v>143</v>
      </c>
      <c r="D19" s="97">
        <f t="shared" si="0"/>
        <v>23720.8</v>
      </c>
      <c r="E19" s="97">
        <v>29651</v>
      </c>
      <c r="F19" s="98"/>
    </row>
    <row r="20" spans="1:6" ht="18" customHeight="1">
      <c r="A20" s="61"/>
      <c r="B20" s="62" t="s">
        <v>13</v>
      </c>
      <c r="C20" s="86" t="s">
        <v>14</v>
      </c>
      <c r="D20" s="63">
        <f aca="true" t="shared" si="1" ref="D20:D25">E20/1.25</f>
        <v>6480</v>
      </c>
      <c r="E20" s="65">
        <v>8100</v>
      </c>
      <c r="F20" s="64" t="s">
        <v>15</v>
      </c>
    </row>
    <row r="21" spans="1:6" ht="19.5" customHeight="1">
      <c r="A21" s="62"/>
      <c r="B21" s="62" t="s">
        <v>13</v>
      </c>
      <c r="C21" s="86" t="s">
        <v>16</v>
      </c>
      <c r="D21" s="63">
        <f t="shared" si="1"/>
        <v>1960.8</v>
      </c>
      <c r="E21" s="65">
        <v>2451</v>
      </c>
      <c r="F21" s="64" t="s">
        <v>17</v>
      </c>
    </row>
    <row r="22" spans="1:6" ht="18.75" customHeight="1">
      <c r="A22" s="61"/>
      <c r="B22" s="62" t="s">
        <v>13</v>
      </c>
      <c r="C22" s="86" t="s">
        <v>18</v>
      </c>
      <c r="D22" s="63">
        <f t="shared" si="1"/>
        <v>800</v>
      </c>
      <c r="E22" s="65">
        <v>1000</v>
      </c>
      <c r="F22" s="66" t="s">
        <v>19</v>
      </c>
    </row>
    <row r="23" spans="1:6" ht="18.75" customHeight="1">
      <c r="A23" s="62"/>
      <c r="B23" s="62" t="s">
        <v>13</v>
      </c>
      <c r="C23" s="86" t="s">
        <v>20</v>
      </c>
      <c r="D23" s="63">
        <f t="shared" si="1"/>
        <v>240</v>
      </c>
      <c r="E23" s="65">
        <v>300</v>
      </c>
      <c r="F23" s="64" t="s">
        <v>21</v>
      </c>
    </row>
    <row r="24" spans="1:6" ht="17.25" customHeight="1">
      <c r="A24" s="62"/>
      <c r="B24" s="62" t="s">
        <v>13</v>
      </c>
      <c r="C24" s="86" t="s">
        <v>144</v>
      </c>
      <c r="D24" s="63">
        <f t="shared" si="1"/>
        <v>9600</v>
      </c>
      <c r="E24" s="65">
        <v>12000</v>
      </c>
      <c r="F24" s="64" t="s">
        <v>22</v>
      </c>
    </row>
    <row r="25" spans="1:6" ht="17.25" customHeight="1">
      <c r="A25" s="62"/>
      <c r="B25" s="62" t="s">
        <v>13</v>
      </c>
      <c r="C25" s="86" t="s">
        <v>26</v>
      </c>
      <c r="D25" s="63">
        <f t="shared" si="1"/>
        <v>480</v>
      </c>
      <c r="E25" s="65">
        <v>600</v>
      </c>
      <c r="F25" s="64" t="s">
        <v>27</v>
      </c>
    </row>
    <row r="26" spans="1:6" ht="18.75" customHeight="1">
      <c r="A26" s="62"/>
      <c r="B26" s="62" t="s">
        <v>13</v>
      </c>
      <c r="C26" s="86" t="s">
        <v>28</v>
      </c>
      <c r="D26" s="63">
        <f>E26/1.25</f>
        <v>720</v>
      </c>
      <c r="E26" s="65">
        <v>900</v>
      </c>
      <c r="F26" s="64" t="s">
        <v>29</v>
      </c>
    </row>
    <row r="27" spans="1:6" ht="18" customHeight="1">
      <c r="A27" s="62"/>
      <c r="B27" s="62" t="s">
        <v>13</v>
      </c>
      <c r="C27" s="86" t="s">
        <v>112</v>
      </c>
      <c r="D27" s="63">
        <f>E27/1.25</f>
        <v>3440</v>
      </c>
      <c r="E27" s="65">
        <v>4300</v>
      </c>
      <c r="F27" s="64"/>
    </row>
    <row r="28" spans="1:6" s="92" customFormat="1" ht="23.25" customHeight="1">
      <c r="A28" s="100"/>
      <c r="B28" s="100"/>
      <c r="C28" s="91"/>
      <c r="D28" s="77"/>
      <c r="E28" s="77"/>
      <c r="F28" s="38"/>
    </row>
    <row r="29" spans="2:6" ht="12.75">
      <c r="B29" s="19"/>
      <c r="F29" s="70"/>
    </row>
  </sheetData>
  <sheetProtection/>
  <mergeCells count="2">
    <mergeCell ref="A6:F6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6" t="s">
        <v>0</v>
      </c>
      <c r="B1" s="6" t="s">
        <v>7</v>
      </c>
      <c r="C1" s="6" t="s">
        <v>8</v>
      </c>
      <c r="D1" s="6" t="s">
        <v>24</v>
      </c>
      <c r="E1" s="6" t="s">
        <v>25</v>
      </c>
      <c r="F1" s="6" t="s">
        <v>10</v>
      </c>
    </row>
    <row r="2" spans="1:6" ht="21" customHeight="1">
      <c r="A2" s="118" t="s">
        <v>171</v>
      </c>
      <c r="B2" s="75">
        <v>32212</v>
      </c>
      <c r="C2" s="74" t="s">
        <v>133</v>
      </c>
      <c r="D2" s="27">
        <f aca="true" t="shared" si="0" ref="D2:D17">E2/1.25</f>
        <v>5200</v>
      </c>
      <c r="E2" s="27">
        <v>6500</v>
      </c>
      <c r="F2" s="29" t="s">
        <v>30</v>
      </c>
    </row>
    <row r="3" spans="1:6" ht="23.25" customHeight="1">
      <c r="A3" s="75" t="s">
        <v>172</v>
      </c>
      <c r="B3" s="75">
        <v>32214</v>
      </c>
      <c r="C3" s="74" t="s">
        <v>6</v>
      </c>
      <c r="D3" s="27">
        <f t="shared" si="0"/>
        <v>15200</v>
      </c>
      <c r="E3" s="27">
        <v>19000</v>
      </c>
      <c r="F3" s="29" t="s">
        <v>31</v>
      </c>
    </row>
    <row r="4" spans="1:6" ht="23.25" customHeight="1">
      <c r="A4" s="75" t="s">
        <v>173</v>
      </c>
      <c r="B4" s="75">
        <v>32216</v>
      </c>
      <c r="C4" s="74" t="s">
        <v>134</v>
      </c>
      <c r="D4" s="27">
        <f t="shared" si="0"/>
        <v>8000</v>
      </c>
      <c r="E4" s="27">
        <v>10000</v>
      </c>
      <c r="F4" s="26" t="s">
        <v>31</v>
      </c>
    </row>
    <row r="5" spans="1:6" s="92" customFormat="1" ht="24.75" customHeight="1">
      <c r="A5" s="127" t="s">
        <v>174</v>
      </c>
      <c r="B5" s="123">
        <v>32217</v>
      </c>
      <c r="C5" s="128" t="s">
        <v>32</v>
      </c>
      <c r="D5" s="125">
        <f t="shared" si="0"/>
        <v>75811.2</v>
      </c>
      <c r="E5" s="125">
        <v>94764</v>
      </c>
      <c r="F5" s="129"/>
    </row>
    <row r="6" spans="1:6" ht="24.75" customHeight="1">
      <c r="A6" s="31"/>
      <c r="B6" s="38" t="s">
        <v>13</v>
      </c>
      <c r="C6" s="57" t="s">
        <v>162</v>
      </c>
      <c r="D6" s="32">
        <f t="shared" si="0"/>
        <v>28632</v>
      </c>
      <c r="E6" s="33">
        <v>35790</v>
      </c>
      <c r="F6" s="34"/>
    </row>
    <row r="7" spans="1:6" ht="24.75" customHeight="1">
      <c r="A7" s="38"/>
      <c r="B7" s="31" t="s">
        <v>13</v>
      </c>
      <c r="C7" s="39" t="s">
        <v>163</v>
      </c>
      <c r="D7" s="32">
        <f t="shared" si="0"/>
        <v>9211.2</v>
      </c>
      <c r="E7" s="33">
        <v>11514</v>
      </c>
      <c r="F7" s="38"/>
    </row>
    <row r="8" spans="1:6" ht="24.75" customHeight="1">
      <c r="A8" s="10"/>
      <c r="B8" s="10" t="s">
        <v>13</v>
      </c>
      <c r="C8" s="40" t="s">
        <v>164</v>
      </c>
      <c r="D8" s="8">
        <f t="shared" si="0"/>
        <v>6208</v>
      </c>
      <c r="E8" s="9">
        <v>7760</v>
      </c>
      <c r="F8" s="41"/>
    </row>
    <row r="9" spans="1:6" ht="24.75" customHeight="1">
      <c r="A9" s="10"/>
      <c r="B9" s="10" t="s">
        <v>13</v>
      </c>
      <c r="C9" s="40" t="s">
        <v>165</v>
      </c>
      <c r="D9" s="8">
        <f t="shared" si="0"/>
        <v>8800</v>
      </c>
      <c r="E9" s="9">
        <v>11000</v>
      </c>
      <c r="F9" s="41"/>
    </row>
    <row r="10" spans="1:6" s="92" customFormat="1" ht="24.75" customHeight="1">
      <c r="A10" s="93"/>
      <c r="B10" s="38" t="s">
        <v>13</v>
      </c>
      <c r="C10" s="94" t="s">
        <v>166</v>
      </c>
      <c r="D10" s="33">
        <f t="shared" si="0"/>
        <v>8880</v>
      </c>
      <c r="E10" s="33">
        <v>11100</v>
      </c>
      <c r="F10" s="34"/>
    </row>
    <row r="11" spans="1:6" ht="24.75" customHeight="1">
      <c r="A11" s="10"/>
      <c r="B11" s="10" t="s">
        <v>13</v>
      </c>
      <c r="C11" s="28" t="s">
        <v>167</v>
      </c>
      <c r="D11" s="8">
        <f t="shared" si="0"/>
        <v>6320</v>
      </c>
      <c r="E11" s="9">
        <v>7900</v>
      </c>
      <c r="F11" s="10"/>
    </row>
    <row r="12" spans="1:6" ht="24.75" customHeight="1">
      <c r="A12" s="42"/>
      <c r="B12" s="10" t="s">
        <v>13</v>
      </c>
      <c r="C12" s="28" t="s">
        <v>168</v>
      </c>
      <c r="D12" s="8">
        <f t="shared" si="0"/>
        <v>1360</v>
      </c>
      <c r="E12" s="9">
        <v>1700</v>
      </c>
      <c r="F12" s="10"/>
    </row>
    <row r="13" spans="1:6" ht="24.75" customHeight="1">
      <c r="A13" s="10"/>
      <c r="B13" s="10" t="s">
        <v>13</v>
      </c>
      <c r="C13" s="28" t="s">
        <v>169</v>
      </c>
      <c r="D13" s="8">
        <f t="shared" si="0"/>
        <v>3200</v>
      </c>
      <c r="E13" s="9">
        <v>4000</v>
      </c>
      <c r="F13" s="10"/>
    </row>
    <row r="14" spans="1:6" ht="24.75" customHeight="1">
      <c r="A14" s="38"/>
      <c r="B14" s="34" t="s">
        <v>13</v>
      </c>
      <c r="C14" s="39" t="s">
        <v>170</v>
      </c>
      <c r="D14" s="33">
        <f t="shared" si="0"/>
        <v>3200</v>
      </c>
      <c r="E14" s="33">
        <v>4000</v>
      </c>
      <c r="F14" s="38"/>
    </row>
    <row r="15" spans="1:6" s="92" customFormat="1" ht="24.75" customHeight="1">
      <c r="A15" s="123" t="s">
        <v>175</v>
      </c>
      <c r="B15" s="123">
        <v>32218</v>
      </c>
      <c r="C15" s="124" t="s">
        <v>33</v>
      </c>
      <c r="D15" s="125">
        <f t="shared" si="0"/>
        <v>5200</v>
      </c>
      <c r="E15" s="125">
        <v>6500</v>
      </c>
      <c r="F15" s="126"/>
    </row>
    <row r="16" spans="1:6" ht="24.75" customHeight="1">
      <c r="A16" s="21"/>
      <c r="B16" s="38" t="s">
        <v>13</v>
      </c>
      <c r="C16" s="7" t="s">
        <v>34</v>
      </c>
      <c r="D16" s="8">
        <f t="shared" si="0"/>
        <v>2800</v>
      </c>
      <c r="E16" s="13">
        <v>3500</v>
      </c>
      <c r="F16" s="11" t="s">
        <v>35</v>
      </c>
    </row>
    <row r="17" spans="1:6" ht="24.75" customHeight="1">
      <c r="A17" s="11"/>
      <c r="B17" s="11" t="s">
        <v>13</v>
      </c>
      <c r="C17" s="7" t="s">
        <v>36</v>
      </c>
      <c r="D17" s="8">
        <f t="shared" si="0"/>
        <v>2400</v>
      </c>
      <c r="E17" s="13">
        <v>3000</v>
      </c>
      <c r="F17" s="11" t="s">
        <v>35</v>
      </c>
    </row>
    <row r="18" spans="1:6" s="92" customFormat="1" ht="24.75" customHeight="1">
      <c r="A18" s="31"/>
      <c r="B18" s="31"/>
      <c r="C18" s="91"/>
      <c r="D18" s="77"/>
      <c r="E18" s="78"/>
      <c r="F18" s="34"/>
    </row>
    <row r="20" spans="4:6" ht="12.75">
      <c r="D20" s="22"/>
      <c r="F20" s="7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6" t="s">
        <v>0</v>
      </c>
      <c r="B1" s="6" t="s">
        <v>7</v>
      </c>
      <c r="C1" s="6" t="s">
        <v>8</v>
      </c>
      <c r="D1" s="6" t="s">
        <v>24</v>
      </c>
      <c r="E1" s="6" t="s">
        <v>23</v>
      </c>
      <c r="F1" s="6" t="s">
        <v>10</v>
      </c>
    </row>
    <row r="2" spans="1:6" ht="21.75" customHeight="1">
      <c r="A2" s="45" t="s">
        <v>3</v>
      </c>
      <c r="B2" s="45">
        <v>3222</v>
      </c>
      <c r="C2" s="55" t="s">
        <v>113</v>
      </c>
      <c r="D2" s="46">
        <f>E2/1.25</f>
        <v>4160</v>
      </c>
      <c r="E2" s="46">
        <v>5200</v>
      </c>
      <c r="F2" s="44"/>
    </row>
    <row r="3" spans="1:6" ht="18.75" customHeight="1">
      <c r="A3" s="36" t="s">
        <v>4</v>
      </c>
      <c r="B3" s="36">
        <v>3223</v>
      </c>
      <c r="C3" s="89" t="s">
        <v>135</v>
      </c>
      <c r="D3" s="60">
        <f>E3/1.25</f>
        <v>124200</v>
      </c>
      <c r="E3" s="37">
        <v>155250</v>
      </c>
      <c r="F3" s="51"/>
    </row>
    <row r="4" spans="1:6" ht="19.5" customHeight="1">
      <c r="A4" s="49"/>
      <c r="B4" s="38">
        <v>32231</v>
      </c>
      <c r="C4" s="39" t="s">
        <v>114</v>
      </c>
      <c r="D4" s="50">
        <f>E4/1.25</f>
        <v>124000</v>
      </c>
      <c r="E4" s="50">
        <v>155000</v>
      </c>
      <c r="F4" s="34" t="s">
        <v>206</v>
      </c>
    </row>
    <row r="5" spans="1:6" ht="21.75" customHeight="1">
      <c r="A5" s="10"/>
      <c r="B5" s="3">
        <v>32233</v>
      </c>
      <c r="C5" s="83" t="s">
        <v>142</v>
      </c>
      <c r="D5" s="2">
        <f aca="true" t="shared" si="0" ref="D5:D15">E5/1.25</f>
        <v>200</v>
      </c>
      <c r="E5" s="5">
        <v>250</v>
      </c>
      <c r="F5" s="3" t="s">
        <v>37</v>
      </c>
    </row>
    <row r="6" spans="1:6" ht="21.75" customHeight="1">
      <c r="A6" s="35" t="s">
        <v>111</v>
      </c>
      <c r="B6" s="36">
        <v>3224</v>
      </c>
      <c r="C6" s="52" t="s">
        <v>38</v>
      </c>
      <c r="D6" s="60">
        <v>7404</v>
      </c>
      <c r="E6" s="37">
        <v>11250</v>
      </c>
      <c r="F6" s="51"/>
    </row>
    <row r="7" spans="1:6" ht="18" customHeight="1">
      <c r="A7" s="81" t="s">
        <v>178</v>
      </c>
      <c r="B7" s="26">
        <v>32241</v>
      </c>
      <c r="C7" s="30" t="s">
        <v>146</v>
      </c>
      <c r="D7" s="69">
        <f>E7/1.25</f>
        <v>4396</v>
      </c>
      <c r="E7" s="76">
        <v>5495</v>
      </c>
      <c r="F7" s="26"/>
    </row>
    <row r="8" spans="1:6" ht="18" customHeight="1">
      <c r="A8" s="43"/>
      <c r="B8" s="3" t="s">
        <v>13</v>
      </c>
      <c r="C8" s="1" t="s">
        <v>39</v>
      </c>
      <c r="D8" s="2">
        <v>320</v>
      </c>
      <c r="E8" s="9">
        <v>400</v>
      </c>
      <c r="F8" s="3" t="s">
        <v>40</v>
      </c>
    </row>
    <row r="9" spans="1:6" ht="17.25" customHeight="1">
      <c r="A9" s="43"/>
      <c r="B9" s="3" t="s">
        <v>13</v>
      </c>
      <c r="C9" s="28" t="s">
        <v>115</v>
      </c>
      <c r="D9" s="2">
        <f t="shared" si="0"/>
        <v>160</v>
      </c>
      <c r="E9" s="59">
        <v>200</v>
      </c>
      <c r="F9" s="3" t="s">
        <v>41</v>
      </c>
    </row>
    <row r="10" spans="1:6" ht="19.5" customHeight="1">
      <c r="A10" s="43"/>
      <c r="B10" s="3" t="s">
        <v>13</v>
      </c>
      <c r="C10" s="1" t="s">
        <v>42</v>
      </c>
      <c r="D10" s="2">
        <f t="shared" si="0"/>
        <v>160</v>
      </c>
      <c r="E10" s="9">
        <v>200</v>
      </c>
      <c r="F10" s="3" t="s">
        <v>43</v>
      </c>
    </row>
    <row r="11" spans="1:6" ht="17.25" customHeight="1">
      <c r="A11" s="43"/>
      <c r="B11" s="3" t="s">
        <v>13</v>
      </c>
      <c r="C11" s="1" t="s">
        <v>44</v>
      </c>
      <c r="D11" s="2">
        <f t="shared" si="0"/>
        <v>1040</v>
      </c>
      <c r="E11" s="9">
        <v>1300</v>
      </c>
      <c r="F11" s="3" t="s">
        <v>45</v>
      </c>
    </row>
    <row r="12" spans="1:6" ht="19.5" customHeight="1">
      <c r="A12" s="43"/>
      <c r="B12" s="3" t="s">
        <v>13</v>
      </c>
      <c r="C12" s="1" t="s">
        <v>46</v>
      </c>
      <c r="D12" s="2">
        <f t="shared" si="0"/>
        <v>80</v>
      </c>
      <c r="E12" s="9">
        <v>100</v>
      </c>
      <c r="F12" s="3" t="s">
        <v>47</v>
      </c>
    </row>
    <row r="13" spans="1:6" ht="19.5" customHeight="1">
      <c r="A13" s="43"/>
      <c r="B13" s="3" t="s">
        <v>13</v>
      </c>
      <c r="C13" s="1" t="s">
        <v>48</v>
      </c>
      <c r="D13" s="2">
        <f t="shared" si="0"/>
        <v>640</v>
      </c>
      <c r="E13" s="9">
        <v>800</v>
      </c>
      <c r="F13" s="3" t="s">
        <v>49</v>
      </c>
    </row>
    <row r="14" spans="1:6" ht="17.25" customHeight="1">
      <c r="A14" s="43"/>
      <c r="B14" s="3" t="s">
        <v>13</v>
      </c>
      <c r="C14" s="1" t="s">
        <v>50</v>
      </c>
      <c r="D14" s="2">
        <f t="shared" si="0"/>
        <v>280</v>
      </c>
      <c r="E14" s="9">
        <v>350</v>
      </c>
      <c r="F14" s="3" t="s">
        <v>51</v>
      </c>
    </row>
    <row r="15" spans="1:6" ht="18" customHeight="1">
      <c r="A15" s="43"/>
      <c r="B15" s="3" t="s">
        <v>13</v>
      </c>
      <c r="C15" s="1" t="s">
        <v>52</v>
      </c>
      <c r="D15" s="2">
        <f t="shared" si="0"/>
        <v>120</v>
      </c>
      <c r="E15" s="9">
        <v>150</v>
      </c>
      <c r="F15" s="3" t="s">
        <v>53</v>
      </c>
    </row>
    <row r="16" spans="1:6" ht="18" customHeight="1">
      <c r="A16" s="43"/>
      <c r="B16" s="10" t="s">
        <v>13</v>
      </c>
      <c r="C16" s="28" t="s">
        <v>54</v>
      </c>
      <c r="D16" s="2">
        <v>0</v>
      </c>
      <c r="E16" s="9">
        <v>0</v>
      </c>
      <c r="F16" s="10" t="s">
        <v>55</v>
      </c>
    </row>
    <row r="17" spans="1:6" ht="21.75" customHeight="1">
      <c r="A17" s="81" t="s">
        <v>179</v>
      </c>
      <c r="B17" s="29">
        <v>32242</v>
      </c>
      <c r="C17" s="30" t="s">
        <v>145</v>
      </c>
      <c r="D17" s="69">
        <v>2400</v>
      </c>
      <c r="E17" s="82">
        <v>3000</v>
      </c>
      <c r="F17" s="26"/>
    </row>
    <row r="18" spans="1:6" ht="21" customHeight="1">
      <c r="A18" s="43"/>
      <c r="B18" s="10" t="s">
        <v>13</v>
      </c>
      <c r="C18" s="28" t="s">
        <v>118</v>
      </c>
      <c r="D18" s="2">
        <f>E18/1.25</f>
        <v>2000</v>
      </c>
      <c r="E18" s="9">
        <v>2500</v>
      </c>
      <c r="F18" s="10" t="s">
        <v>117</v>
      </c>
    </row>
    <row r="19" spans="1:6" ht="21.75" customHeight="1">
      <c r="A19" s="43"/>
      <c r="B19" s="10" t="s">
        <v>13</v>
      </c>
      <c r="C19" s="28" t="s">
        <v>116</v>
      </c>
      <c r="D19" s="2">
        <f>E19/1.25</f>
        <v>400</v>
      </c>
      <c r="E19" s="9">
        <v>500</v>
      </c>
      <c r="F19" s="3"/>
    </row>
    <row r="20" spans="1:6" ht="23.25" customHeight="1">
      <c r="A20" s="81" t="s">
        <v>180</v>
      </c>
      <c r="B20" s="26">
        <v>32244</v>
      </c>
      <c r="C20" s="30" t="s">
        <v>177</v>
      </c>
      <c r="D20" s="69">
        <f>E20/1.25</f>
        <v>2204</v>
      </c>
      <c r="E20" s="76">
        <v>2755</v>
      </c>
      <c r="F20" s="26"/>
    </row>
    <row r="21" ht="12.75">
      <c r="F21" s="7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6" t="s">
        <v>0</v>
      </c>
      <c r="B1" s="6" t="s">
        <v>7</v>
      </c>
      <c r="C1" s="6" t="s">
        <v>8</v>
      </c>
      <c r="D1" s="6" t="s">
        <v>24</v>
      </c>
      <c r="E1" s="6" t="s">
        <v>23</v>
      </c>
      <c r="F1" s="6" t="s">
        <v>10</v>
      </c>
    </row>
    <row r="2" spans="1:6" ht="24.75" customHeight="1">
      <c r="A2" s="14" t="s">
        <v>181</v>
      </c>
      <c r="B2" s="14">
        <v>3225</v>
      </c>
      <c r="C2" s="15" t="s">
        <v>56</v>
      </c>
      <c r="D2" s="17">
        <f aca="true" t="shared" si="0" ref="D2:D16">E2/1.25</f>
        <v>3840</v>
      </c>
      <c r="E2" s="17">
        <f>SUM(E3:E9)</f>
        <v>4800</v>
      </c>
      <c r="F2" s="20" t="s">
        <v>9</v>
      </c>
    </row>
    <row r="3" spans="1:6" ht="24.75" customHeight="1">
      <c r="A3" s="10"/>
      <c r="B3" s="10">
        <v>32251</v>
      </c>
      <c r="C3" s="2" t="s">
        <v>57</v>
      </c>
      <c r="D3" s="9">
        <f t="shared" si="0"/>
        <v>1200</v>
      </c>
      <c r="E3" s="9">
        <v>1500</v>
      </c>
      <c r="F3" s="3" t="s">
        <v>58</v>
      </c>
    </row>
    <row r="4" spans="1:6" ht="24.75" customHeight="1">
      <c r="A4" s="3"/>
      <c r="B4" s="10" t="s">
        <v>13</v>
      </c>
      <c r="C4" s="1" t="s">
        <v>59</v>
      </c>
      <c r="D4" s="9">
        <f t="shared" si="0"/>
        <v>320</v>
      </c>
      <c r="E4" s="9">
        <v>400</v>
      </c>
      <c r="F4" s="3" t="s">
        <v>60</v>
      </c>
    </row>
    <row r="5" spans="1:6" ht="24.75" customHeight="1">
      <c r="A5" s="3"/>
      <c r="B5" s="10" t="s">
        <v>13</v>
      </c>
      <c r="C5" s="1" t="s">
        <v>61</v>
      </c>
      <c r="D5" s="9">
        <f t="shared" si="0"/>
        <v>320</v>
      </c>
      <c r="E5" s="9">
        <v>400</v>
      </c>
      <c r="F5" s="3" t="s">
        <v>62</v>
      </c>
    </row>
    <row r="6" spans="1:6" ht="24.75" customHeight="1">
      <c r="A6" s="3"/>
      <c r="B6" s="10" t="s">
        <v>13</v>
      </c>
      <c r="C6" s="1" t="s">
        <v>63</v>
      </c>
      <c r="D6" s="9">
        <f t="shared" si="0"/>
        <v>320</v>
      </c>
      <c r="E6" s="9">
        <v>400</v>
      </c>
      <c r="F6" s="3" t="s">
        <v>64</v>
      </c>
    </row>
    <row r="7" spans="1:6" ht="24.75" customHeight="1">
      <c r="A7" s="3"/>
      <c r="B7" s="10" t="s">
        <v>13</v>
      </c>
      <c r="C7" s="1" t="s">
        <v>65</v>
      </c>
      <c r="D7" s="9">
        <f t="shared" si="0"/>
        <v>160</v>
      </c>
      <c r="E7" s="9">
        <v>200</v>
      </c>
      <c r="F7" s="3" t="s">
        <v>66</v>
      </c>
    </row>
    <row r="8" spans="1:6" ht="24.75" customHeight="1">
      <c r="A8" s="3"/>
      <c r="B8" s="10" t="s">
        <v>13</v>
      </c>
      <c r="C8" s="1" t="s">
        <v>67</v>
      </c>
      <c r="D8" s="9">
        <f t="shared" si="0"/>
        <v>400</v>
      </c>
      <c r="E8" s="9">
        <v>500</v>
      </c>
      <c r="F8" s="3" t="s">
        <v>68</v>
      </c>
    </row>
    <row r="9" spans="1:6" ht="24.75" customHeight="1">
      <c r="A9" s="10"/>
      <c r="B9" s="10" t="s">
        <v>13</v>
      </c>
      <c r="C9" s="1" t="s">
        <v>69</v>
      </c>
      <c r="D9" s="9">
        <f t="shared" si="0"/>
        <v>1120</v>
      </c>
      <c r="E9" s="9">
        <v>1400</v>
      </c>
      <c r="F9" s="3" t="s">
        <v>70</v>
      </c>
    </row>
    <row r="10" spans="1:14" s="104" customFormat="1" ht="24.75" customHeight="1">
      <c r="A10" s="36" t="s">
        <v>182</v>
      </c>
      <c r="B10" s="36">
        <v>3227</v>
      </c>
      <c r="C10" s="52" t="s">
        <v>119</v>
      </c>
      <c r="D10" s="53">
        <f t="shared" si="0"/>
        <v>5600</v>
      </c>
      <c r="E10" s="53">
        <v>7000</v>
      </c>
      <c r="F10" s="51"/>
      <c r="G10" s="92"/>
      <c r="H10" s="92"/>
      <c r="I10" s="92"/>
      <c r="J10" s="92"/>
      <c r="K10" s="92"/>
      <c r="L10" s="92"/>
      <c r="M10" s="92"/>
      <c r="N10" s="92"/>
    </row>
    <row r="11" spans="1:6" ht="24.75" customHeight="1">
      <c r="A11" s="10"/>
      <c r="B11" s="10" t="s">
        <v>13</v>
      </c>
      <c r="C11" s="28" t="s">
        <v>120</v>
      </c>
      <c r="D11" s="9">
        <f t="shared" si="0"/>
        <v>4000</v>
      </c>
      <c r="E11" s="9">
        <v>5000</v>
      </c>
      <c r="F11" s="10" t="s">
        <v>122</v>
      </c>
    </row>
    <row r="12" spans="1:6" ht="24.75" customHeight="1">
      <c r="A12" s="10"/>
      <c r="B12" s="10" t="s">
        <v>13</v>
      </c>
      <c r="C12" s="28" t="s">
        <v>121</v>
      </c>
      <c r="D12" s="9">
        <f t="shared" si="0"/>
        <v>1600</v>
      </c>
      <c r="E12" s="9">
        <v>2000</v>
      </c>
      <c r="F12" s="10" t="s">
        <v>123</v>
      </c>
    </row>
    <row r="13" spans="1:6" ht="24.75" customHeight="1">
      <c r="A13" s="119" t="s">
        <v>5</v>
      </c>
      <c r="B13" s="119">
        <v>323</v>
      </c>
      <c r="C13" s="116" t="s">
        <v>183</v>
      </c>
      <c r="D13" s="131">
        <f t="shared" si="0"/>
        <v>204448</v>
      </c>
      <c r="E13" s="131">
        <v>255560</v>
      </c>
      <c r="F13" s="120"/>
    </row>
    <row r="14" spans="1:6" ht="24.75" customHeight="1">
      <c r="A14" s="14" t="s">
        <v>184</v>
      </c>
      <c r="B14" s="14">
        <v>3231</v>
      </c>
      <c r="C14" s="15" t="s">
        <v>71</v>
      </c>
      <c r="D14" s="17">
        <f t="shared" si="0"/>
        <v>22400</v>
      </c>
      <c r="E14" s="17">
        <f>SUM(E15,E16)</f>
        <v>28000</v>
      </c>
      <c r="F14" s="18"/>
    </row>
    <row r="15" spans="1:6" ht="24.75" customHeight="1">
      <c r="A15" s="42"/>
      <c r="B15" s="10">
        <v>32311</v>
      </c>
      <c r="C15" s="86" t="s">
        <v>72</v>
      </c>
      <c r="D15" s="9">
        <f t="shared" si="0"/>
        <v>18800</v>
      </c>
      <c r="E15" s="12">
        <v>23500</v>
      </c>
      <c r="F15" s="3" t="s">
        <v>73</v>
      </c>
    </row>
    <row r="16" spans="1:6" ht="24.75" customHeight="1">
      <c r="A16" s="10"/>
      <c r="B16" s="10">
        <v>32313</v>
      </c>
      <c r="C16" s="86" t="s">
        <v>74</v>
      </c>
      <c r="D16" s="9">
        <f t="shared" si="0"/>
        <v>3600</v>
      </c>
      <c r="E16" s="12">
        <v>4500</v>
      </c>
      <c r="F16" s="3" t="s">
        <v>75</v>
      </c>
    </row>
    <row r="18" ht="12.75">
      <c r="F18" s="79"/>
    </row>
    <row r="19" ht="12.75">
      <c r="C19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3" customHeight="1">
      <c r="A1" s="6" t="s">
        <v>0</v>
      </c>
      <c r="B1" s="6" t="s">
        <v>7</v>
      </c>
      <c r="C1" s="6" t="s">
        <v>8</v>
      </c>
      <c r="D1" s="6" t="s">
        <v>24</v>
      </c>
      <c r="E1" s="6" t="s">
        <v>23</v>
      </c>
      <c r="F1" s="6" t="s">
        <v>10</v>
      </c>
    </row>
    <row r="2" spans="1:6" ht="21.75" customHeight="1">
      <c r="A2" s="54" t="s">
        <v>185</v>
      </c>
      <c r="B2" s="45">
        <v>3232</v>
      </c>
      <c r="C2" s="55" t="s">
        <v>124</v>
      </c>
      <c r="D2" s="46">
        <f>E2/1.25</f>
        <v>30800</v>
      </c>
      <c r="E2" s="46">
        <v>38500</v>
      </c>
      <c r="F2" s="44"/>
    </row>
    <row r="3" spans="1:6" ht="21.75" customHeight="1">
      <c r="A3" s="90"/>
      <c r="B3" s="24">
        <v>32321</v>
      </c>
      <c r="C3" s="88" t="s">
        <v>125</v>
      </c>
      <c r="D3" s="25">
        <f>E3/1.25</f>
        <v>17600</v>
      </c>
      <c r="E3" s="25">
        <v>22000</v>
      </c>
      <c r="F3" s="24"/>
    </row>
    <row r="4" spans="1:6" ht="26.25" customHeight="1">
      <c r="A4" s="90"/>
      <c r="B4" s="24">
        <v>32322</v>
      </c>
      <c r="C4" s="88" t="s">
        <v>126</v>
      </c>
      <c r="D4" s="25">
        <f>E4/1.25</f>
        <v>7200</v>
      </c>
      <c r="E4" s="25">
        <v>9000</v>
      </c>
      <c r="F4" s="47" t="s">
        <v>76</v>
      </c>
    </row>
    <row r="5" spans="1:6" ht="24.75" customHeight="1">
      <c r="A5" s="49"/>
      <c r="B5" s="10">
        <v>32329</v>
      </c>
      <c r="C5" s="87" t="s">
        <v>127</v>
      </c>
      <c r="D5" s="2">
        <f aca="true" t="shared" si="0" ref="D5:D17">E5/1.25</f>
        <v>6000</v>
      </c>
      <c r="E5" s="2">
        <v>7500</v>
      </c>
      <c r="F5" s="3" t="s">
        <v>77</v>
      </c>
    </row>
    <row r="6" spans="1:6" ht="20.25" customHeight="1">
      <c r="A6" s="14" t="s">
        <v>186</v>
      </c>
      <c r="B6" s="14">
        <v>3233</v>
      </c>
      <c r="C6" s="16" t="s">
        <v>78</v>
      </c>
      <c r="D6" s="17">
        <f t="shared" si="0"/>
        <v>4400</v>
      </c>
      <c r="E6" s="17">
        <v>5500</v>
      </c>
      <c r="F6" s="18"/>
    </row>
    <row r="7" spans="1:6" ht="24.75" customHeight="1">
      <c r="A7" s="43"/>
      <c r="B7" s="3">
        <v>32331</v>
      </c>
      <c r="C7" s="87" t="s">
        <v>128</v>
      </c>
      <c r="D7" s="2">
        <f t="shared" si="0"/>
        <v>1200</v>
      </c>
      <c r="E7" s="5">
        <v>1500</v>
      </c>
      <c r="F7" s="3" t="s">
        <v>79</v>
      </c>
    </row>
    <row r="8" spans="1:6" ht="24.75" customHeight="1">
      <c r="A8" s="43"/>
      <c r="B8" s="3">
        <v>32332</v>
      </c>
      <c r="C8" s="86" t="s">
        <v>80</v>
      </c>
      <c r="D8" s="2">
        <f t="shared" si="0"/>
        <v>3200</v>
      </c>
      <c r="E8" s="5">
        <v>4000</v>
      </c>
      <c r="F8" s="3" t="s">
        <v>81</v>
      </c>
    </row>
    <row r="9" spans="1:6" ht="21" customHeight="1">
      <c r="A9" s="14" t="s">
        <v>187</v>
      </c>
      <c r="B9" s="14">
        <v>3234</v>
      </c>
      <c r="C9" s="15" t="s">
        <v>82</v>
      </c>
      <c r="D9" s="17">
        <f t="shared" si="0"/>
        <v>30400</v>
      </c>
      <c r="E9" s="17">
        <f>SUM(E10:E13)</f>
        <v>38000</v>
      </c>
      <c r="F9" s="18"/>
    </row>
    <row r="10" spans="1:6" ht="24.75" customHeight="1">
      <c r="A10" s="43"/>
      <c r="B10" s="3">
        <v>32341</v>
      </c>
      <c r="C10" s="86" t="s">
        <v>83</v>
      </c>
      <c r="D10" s="2">
        <f t="shared" si="0"/>
        <v>7996</v>
      </c>
      <c r="E10" s="5">
        <v>9995</v>
      </c>
      <c r="F10" s="3" t="s">
        <v>84</v>
      </c>
    </row>
    <row r="11" spans="1:6" ht="24.75" customHeight="1">
      <c r="A11" s="43"/>
      <c r="B11" s="3">
        <v>32342</v>
      </c>
      <c r="C11" s="86" t="s">
        <v>85</v>
      </c>
      <c r="D11" s="2">
        <f t="shared" si="0"/>
        <v>9856.8</v>
      </c>
      <c r="E11" s="5">
        <v>12321</v>
      </c>
      <c r="F11" s="3" t="s">
        <v>86</v>
      </c>
    </row>
    <row r="12" spans="1:6" ht="24.75" customHeight="1">
      <c r="A12" s="43"/>
      <c r="B12" s="3">
        <v>32343</v>
      </c>
      <c r="C12" s="86" t="s">
        <v>87</v>
      </c>
      <c r="D12" s="2">
        <f t="shared" si="0"/>
        <v>1600</v>
      </c>
      <c r="E12" s="5">
        <v>2000</v>
      </c>
      <c r="F12" s="3" t="s">
        <v>88</v>
      </c>
    </row>
    <row r="13" spans="1:6" ht="24.75" customHeight="1">
      <c r="A13" s="43"/>
      <c r="B13" s="3">
        <v>32349</v>
      </c>
      <c r="C13" s="86" t="s">
        <v>90</v>
      </c>
      <c r="D13" s="2">
        <f t="shared" si="0"/>
        <v>10947.2</v>
      </c>
      <c r="E13" s="5">
        <v>13684</v>
      </c>
      <c r="F13" s="3" t="s">
        <v>91</v>
      </c>
    </row>
    <row r="14" spans="1:6" ht="20.25" customHeight="1">
      <c r="A14" s="14" t="s">
        <v>188</v>
      </c>
      <c r="B14" s="14">
        <v>3235</v>
      </c>
      <c r="C14" s="15" t="s">
        <v>92</v>
      </c>
      <c r="D14" s="17">
        <f t="shared" si="0"/>
        <v>80020</v>
      </c>
      <c r="E14" s="17">
        <f>SUM(E15:E17)</f>
        <v>100025</v>
      </c>
      <c r="F14" s="14"/>
    </row>
    <row r="15" spans="1:6" ht="22.5" customHeight="1">
      <c r="A15" s="49"/>
      <c r="B15" s="38">
        <v>32351</v>
      </c>
      <c r="C15" s="57" t="s">
        <v>129</v>
      </c>
      <c r="D15" s="56">
        <f t="shared" si="0"/>
        <v>3840</v>
      </c>
      <c r="E15" s="56">
        <v>4800</v>
      </c>
      <c r="F15" s="31"/>
    </row>
    <row r="16" spans="1:6" ht="21" customHeight="1">
      <c r="A16" s="49"/>
      <c r="B16" s="38">
        <v>32352</v>
      </c>
      <c r="C16" s="57" t="s">
        <v>130</v>
      </c>
      <c r="D16" s="56">
        <f t="shared" si="0"/>
        <v>45860</v>
      </c>
      <c r="E16" s="56">
        <v>57325</v>
      </c>
      <c r="F16" s="31"/>
    </row>
    <row r="17" spans="1:6" ht="19.5" customHeight="1">
      <c r="A17" s="43"/>
      <c r="B17" s="3">
        <v>32352</v>
      </c>
      <c r="C17" s="86" t="s">
        <v>131</v>
      </c>
      <c r="D17" s="2">
        <f t="shared" si="0"/>
        <v>30320</v>
      </c>
      <c r="E17" s="5">
        <v>37900</v>
      </c>
      <c r="F17" s="3"/>
    </row>
    <row r="19" ht="12.75">
      <c r="F19" s="8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F22" sqref="F22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6" t="s">
        <v>0</v>
      </c>
      <c r="B1" s="6" t="s">
        <v>7</v>
      </c>
      <c r="C1" s="6" t="s">
        <v>8</v>
      </c>
      <c r="D1" s="6" t="s">
        <v>24</v>
      </c>
      <c r="E1" s="6" t="s">
        <v>23</v>
      </c>
      <c r="F1" s="6" t="s">
        <v>10</v>
      </c>
    </row>
    <row r="2" spans="1:6" ht="21.75" customHeight="1">
      <c r="A2" s="36" t="s">
        <v>189</v>
      </c>
      <c r="B2" s="36">
        <v>3236</v>
      </c>
      <c r="C2" s="58" t="s">
        <v>93</v>
      </c>
      <c r="D2" s="46">
        <f>E2/1.25</f>
        <v>5600</v>
      </c>
      <c r="E2" s="46">
        <f>SUM(E3:E4)</f>
        <v>7000</v>
      </c>
      <c r="F2" s="44"/>
    </row>
    <row r="3" spans="1:6" ht="17.25" customHeight="1">
      <c r="A3" s="38"/>
      <c r="B3" s="34">
        <v>32361</v>
      </c>
      <c r="C3" s="85" t="s">
        <v>94</v>
      </c>
      <c r="D3" s="48">
        <f>E3/1.25</f>
        <v>4800</v>
      </c>
      <c r="E3" s="48">
        <v>6000</v>
      </c>
      <c r="F3" s="47" t="s">
        <v>95</v>
      </c>
    </row>
    <row r="4" spans="1:6" ht="15.75" customHeight="1">
      <c r="A4" s="38"/>
      <c r="B4" s="34">
        <v>32369</v>
      </c>
      <c r="C4" s="85" t="s">
        <v>96</v>
      </c>
      <c r="D4" s="48">
        <f>E4/1.25</f>
        <v>800</v>
      </c>
      <c r="E4" s="48">
        <v>1000</v>
      </c>
      <c r="F4" s="47" t="s">
        <v>97</v>
      </c>
    </row>
    <row r="5" spans="1:6" ht="21.75" customHeight="1">
      <c r="A5" s="45" t="s">
        <v>190</v>
      </c>
      <c r="B5" s="45">
        <v>3237</v>
      </c>
      <c r="C5" s="55" t="s">
        <v>98</v>
      </c>
      <c r="D5" s="46">
        <v>0</v>
      </c>
      <c r="E5" s="46">
        <v>3500</v>
      </c>
      <c r="F5" s="44"/>
    </row>
    <row r="6" spans="1:6" ht="24.75" customHeight="1">
      <c r="A6" s="10"/>
      <c r="B6" s="10">
        <v>32372</v>
      </c>
      <c r="C6" s="86" t="s">
        <v>132</v>
      </c>
      <c r="D6" s="2">
        <f aca="true" t="shared" si="0" ref="D6:D16">E6/1.25</f>
        <v>2800</v>
      </c>
      <c r="E6" s="2">
        <v>3500</v>
      </c>
      <c r="F6" s="3"/>
    </row>
    <row r="7" spans="1:6" ht="24.75" customHeight="1">
      <c r="A7" s="36" t="s">
        <v>195</v>
      </c>
      <c r="B7" s="36">
        <v>3238</v>
      </c>
      <c r="C7" s="60" t="s">
        <v>99</v>
      </c>
      <c r="D7" s="37">
        <f t="shared" si="0"/>
        <v>20000</v>
      </c>
      <c r="E7" s="37">
        <f>SUM(E8)</f>
        <v>25000</v>
      </c>
      <c r="F7" s="51"/>
    </row>
    <row r="8" spans="1:6" ht="24.75" customHeight="1">
      <c r="A8" s="10"/>
      <c r="B8" s="3">
        <v>32389</v>
      </c>
      <c r="C8" s="86" t="s">
        <v>100</v>
      </c>
      <c r="D8" s="2">
        <f t="shared" si="0"/>
        <v>20000</v>
      </c>
      <c r="E8" s="5">
        <v>25000</v>
      </c>
      <c r="F8" s="3" t="s">
        <v>101</v>
      </c>
    </row>
    <row r="9" spans="1:6" ht="24.75" customHeight="1">
      <c r="A9" s="36" t="s">
        <v>196</v>
      </c>
      <c r="B9" s="36">
        <v>3239</v>
      </c>
      <c r="C9" s="52" t="s">
        <v>102</v>
      </c>
      <c r="D9" s="37">
        <f t="shared" si="0"/>
        <v>9296</v>
      </c>
      <c r="E9" s="37">
        <f>SUM(E10:E12)</f>
        <v>11620</v>
      </c>
      <c r="F9" s="51"/>
    </row>
    <row r="10" spans="1:6" ht="21.75" customHeight="1">
      <c r="A10" s="10"/>
      <c r="B10" s="3">
        <v>32391</v>
      </c>
      <c r="C10" s="86" t="s">
        <v>103</v>
      </c>
      <c r="D10" s="2">
        <f t="shared" si="0"/>
        <v>800</v>
      </c>
      <c r="E10" s="5">
        <v>1000</v>
      </c>
      <c r="F10" s="3" t="s">
        <v>104</v>
      </c>
    </row>
    <row r="11" spans="1:6" ht="21" customHeight="1">
      <c r="A11" s="43"/>
      <c r="B11" s="3">
        <v>32396</v>
      </c>
      <c r="C11" s="86" t="s">
        <v>140</v>
      </c>
      <c r="D11" s="83">
        <f>E11/1.25</f>
        <v>2736</v>
      </c>
      <c r="E11" s="5">
        <v>3420</v>
      </c>
      <c r="F11" s="10" t="s">
        <v>89</v>
      </c>
    </row>
    <row r="12" spans="1:6" ht="20.25" customHeight="1">
      <c r="A12" s="10"/>
      <c r="B12" s="3">
        <v>32399</v>
      </c>
      <c r="C12" s="86" t="s">
        <v>102</v>
      </c>
      <c r="D12" s="2">
        <f t="shared" si="0"/>
        <v>5760</v>
      </c>
      <c r="E12" s="5">
        <v>7200</v>
      </c>
      <c r="F12" s="3" t="s">
        <v>105</v>
      </c>
    </row>
    <row r="13" spans="1:6" s="92" customFormat="1" ht="20.25" customHeight="1">
      <c r="A13" s="119" t="s">
        <v>191</v>
      </c>
      <c r="B13" s="119">
        <v>329</v>
      </c>
      <c r="C13" s="132" t="s">
        <v>201</v>
      </c>
      <c r="D13" s="133">
        <f t="shared" si="0"/>
        <v>9800</v>
      </c>
      <c r="E13" s="134">
        <v>12250</v>
      </c>
      <c r="F13" s="119"/>
    </row>
    <row r="14" spans="1:6" ht="24.75" customHeight="1">
      <c r="A14" s="36" t="s">
        <v>192</v>
      </c>
      <c r="B14" s="36">
        <v>3293</v>
      </c>
      <c r="C14" s="52" t="s">
        <v>106</v>
      </c>
      <c r="D14" s="37">
        <f t="shared" si="0"/>
        <v>6400</v>
      </c>
      <c r="E14" s="37">
        <v>8000</v>
      </c>
      <c r="F14" s="141" t="s">
        <v>203</v>
      </c>
    </row>
    <row r="15" spans="1:6" ht="24.75" customHeight="1">
      <c r="A15" s="36" t="s">
        <v>193</v>
      </c>
      <c r="B15" s="36">
        <v>3294</v>
      </c>
      <c r="C15" s="52" t="s">
        <v>136</v>
      </c>
      <c r="D15" s="37">
        <f t="shared" si="0"/>
        <v>200</v>
      </c>
      <c r="E15" s="37">
        <v>250</v>
      </c>
      <c r="F15" s="51"/>
    </row>
    <row r="16" spans="1:6" ht="23.25" customHeight="1">
      <c r="A16" s="45" t="s">
        <v>194</v>
      </c>
      <c r="B16" s="45">
        <v>3299</v>
      </c>
      <c r="C16" s="55" t="s">
        <v>107</v>
      </c>
      <c r="D16" s="73">
        <f t="shared" si="0"/>
        <v>3200</v>
      </c>
      <c r="E16" s="73">
        <f>SUM(E17,E18)</f>
        <v>4000</v>
      </c>
      <c r="F16" s="44"/>
    </row>
    <row r="17" spans="1:6" ht="26.25" customHeight="1">
      <c r="A17" s="90"/>
      <c r="B17" s="47">
        <v>32991</v>
      </c>
      <c r="C17" s="88" t="s">
        <v>141</v>
      </c>
      <c r="D17" s="84">
        <f>E17/1.25</f>
        <v>800</v>
      </c>
      <c r="E17" s="84">
        <v>1000</v>
      </c>
      <c r="F17" s="71"/>
    </row>
    <row r="18" spans="1:6" ht="21.75" customHeight="1">
      <c r="A18" s="90"/>
      <c r="B18" s="71">
        <v>32999</v>
      </c>
      <c r="C18" s="88" t="s">
        <v>108</v>
      </c>
      <c r="D18" s="72">
        <f>E18/1.25</f>
        <v>2400</v>
      </c>
      <c r="E18" s="72">
        <v>3000</v>
      </c>
      <c r="F18" s="71"/>
    </row>
    <row r="19" spans="1:6" s="92" customFormat="1" ht="21.75" customHeight="1">
      <c r="A19" s="122" t="s">
        <v>197</v>
      </c>
      <c r="B19" s="111">
        <v>343</v>
      </c>
      <c r="C19" s="138" t="s">
        <v>202</v>
      </c>
      <c r="D19" s="121">
        <f>E19/1.25</f>
        <v>6800</v>
      </c>
      <c r="E19" s="121">
        <v>8500</v>
      </c>
      <c r="F19" s="110"/>
    </row>
    <row r="20" spans="1:6" ht="25.5" customHeight="1">
      <c r="A20" s="45" t="s">
        <v>198</v>
      </c>
      <c r="B20" s="45">
        <v>3431</v>
      </c>
      <c r="C20" s="55" t="s">
        <v>109</v>
      </c>
      <c r="D20" s="46">
        <f>E20/1.25</f>
        <v>6800</v>
      </c>
      <c r="E20" s="46">
        <v>8500</v>
      </c>
      <c r="F20" s="142" t="s">
        <v>110</v>
      </c>
    </row>
    <row r="21" spans="1:6" s="92" customFormat="1" ht="25.5" customHeight="1">
      <c r="A21" s="137"/>
      <c r="B21" s="137"/>
      <c r="C21" s="139"/>
      <c r="D21" s="140"/>
      <c r="E21" s="140"/>
      <c r="F21" s="71"/>
    </row>
    <row r="22" ht="24.75" customHeight="1">
      <c r="F22" s="80"/>
    </row>
    <row r="24" ht="12.75">
      <c r="E24" t="s">
        <v>137</v>
      </c>
    </row>
    <row r="26" ht="12.75">
      <c r="E26" t="s">
        <v>204</v>
      </c>
    </row>
    <row r="28" ht="12.75">
      <c r="E28" t="s">
        <v>205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Skola-knjigo</dc:creator>
  <cp:keywords/>
  <dc:description/>
  <cp:lastModifiedBy>obrt-skola</cp:lastModifiedBy>
  <cp:lastPrinted>2016-04-20T10:38:34Z</cp:lastPrinted>
  <dcterms:created xsi:type="dcterms:W3CDTF">2007-12-11T09:29:50Z</dcterms:created>
  <dcterms:modified xsi:type="dcterms:W3CDTF">2016-04-21T11:17:53Z</dcterms:modified>
  <cp:category/>
  <cp:version/>
  <cp:contentType/>
  <cp:contentStatus/>
</cp:coreProperties>
</file>